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4695" yWindow="225" windowWidth="19320" windowHeight="137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<sst xmlns="http://schemas.openxmlformats.org/spreadsheetml/2006/main" count="40" uniqueCount="40">
  <si>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Telefon:</t>
  </si>
  <si>
    <t>Nutzen</t>
  </si>
  <si>
    <t>Blatt</t>
  </si>
  <si>
    <t>Siebe</t>
  </si>
  <si>
    <t>MStd.</t>
  </si>
  <si>
    <t>Schmelzkl.</t>
  </si>
  <si>
    <t>Papier</t>
  </si>
  <si>
    <t>Zuschnitt</t>
  </si>
  <si>
    <t>Farbe</t>
  </si>
  <si>
    <t>FKAnteil</t>
  </si>
  <si>
    <t>Farbwech</t>
  </si>
  <si>
    <t>Total:</t>
  </si>
  <si>
    <t>Auftragsnummer:</t>
  </si>
  <si>
    <t>Lieferdatum:</t>
  </si>
  <si>
    <t>eventuell Nr.:</t>
  </si>
  <si>
    <t>cm2</t>
  </si>
  <si>
    <r>
      <t xml:space="preserve">Bestellung für Plastisoltransfers </t>
    </r>
    <r>
      <rPr>
        <sz val="8"/>
        <rFont val="Verdana"/>
        <family val="0"/>
      </rPr>
      <t>2011.1</t>
    </r>
  </si>
  <si>
    <t>Druckobjekt:</t>
  </si>
  <si>
    <t>Logodatei:</t>
  </si>
  <si>
    <t>Preise:</t>
  </si>
  <si>
    <t>Transfer CP</t>
  </si>
  <si>
    <t>EK einzel</t>
  </si>
  <si>
    <t>Bestelldatum:</t>
  </si>
  <si>
    <t>Logoname:</t>
  </si>
  <si>
    <t>Anzahl der Drucke:</t>
  </si>
  <si>
    <t>Wieviele Farben:</t>
  </si>
  <si>
    <t>Größe des Druckes:</t>
  </si>
  <si>
    <t>Länge in cm:</t>
  </si>
  <si>
    <t>Breite in cm:</t>
  </si>
  <si>
    <t>Farbwechsel:</t>
  </si>
  <si>
    <t>Text:</t>
  </si>
  <si>
    <t>EK total</t>
  </si>
  <si>
    <t>Farben in Pantone:</t>
  </si>
  <si>
    <t>Sachbearbeiter:</t>
  </si>
  <si>
    <t>Pasettistraße 29-31</t>
  </si>
  <si>
    <t>1200 Wien</t>
  </si>
  <si>
    <t>e-mail: office@beflockung.at</t>
  </si>
  <si>
    <t>Tel.: 0043 1 276 12 95</t>
  </si>
  <si>
    <t>exkl. Mwst. ab Werk Villach</t>
  </si>
  <si>
    <t>Fa. promoteXx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</si>
</sst>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"/>
    <numFmt numFmtId="173" formatCode="0.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14"/>
      <name val="Verdana"/>
      <family val="0"/>
    </font>
    <font>
      <b/>
      <i/>
      <sz val="20"/>
      <name val="Verdana"/>
      <family val="0"/>
    </font>
    <font>
      <u val="single"/>
      <sz val="10"/>
      <name val="Verdana"/>
      <family val="0"/>
    </font>
    <font>
      <b/>
      <sz val="18"/>
      <name val="Verdana"/>
      <family val="0"/>
    </font>
    <font>
      <sz val="10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0"/>
    </font>
    <font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3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4" applyNumberFormat="0" applyFon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0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21" borderId="10" xfId="0" applyFont="1" applyFill="1" applyBorder="1" applyAlignment="1">
      <alignment/>
    </xf>
    <xf numFmtId="0" fontId="10" fillId="21" borderId="10" xfId="0" applyFont="1" applyFill="1" applyBorder="1" applyAlignment="1">
      <alignment horizontal="right"/>
    </xf>
    <xf numFmtId="0" fontId="5" fillId="17" borderId="10" xfId="0" applyFont="1" applyFill="1" applyBorder="1" applyAlignment="1" applyProtection="1">
      <alignment horizontal="center"/>
      <protection locked="0"/>
    </xf>
    <xf numFmtId="0" fontId="5" fillId="17" borderId="11" xfId="0" applyFont="1" applyFill="1" applyBorder="1" applyAlignment="1" applyProtection="1">
      <alignment horizontal="center"/>
      <protection locked="0"/>
    </xf>
    <xf numFmtId="0" fontId="5" fillId="17" borderId="12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2" fontId="10" fillId="0" borderId="10" xfId="0" applyNumberFormat="1" applyFont="1" applyBorder="1" applyAlignment="1" applyProtection="1">
      <alignment/>
      <protection hidden="1"/>
    </xf>
    <xf numFmtId="0" fontId="29" fillId="0" borderId="13" xfId="0" applyFont="1" applyBorder="1" applyAlignment="1">
      <alignment horizontal="left"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172" fontId="31" fillId="0" borderId="11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30" fillId="17" borderId="11" xfId="0" applyFont="1" applyFill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17" borderId="18" xfId="0" applyFont="1" applyFill="1" applyBorder="1" applyAlignment="1" applyProtection="1">
      <alignment horizontal="center"/>
      <protection locked="0"/>
    </xf>
    <xf numFmtId="173" fontId="30" fillId="22" borderId="19" xfId="0" applyNumberFormat="1" applyFont="1" applyFill="1" applyBorder="1" applyAlignment="1" applyProtection="1">
      <alignment horizontal="center"/>
      <protection locked="0"/>
    </xf>
    <xf numFmtId="173" fontId="30" fillId="17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/>
    </xf>
    <xf numFmtId="0" fontId="28" fillId="0" borderId="20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31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0" fillId="0" borderId="23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17" borderId="16" xfId="0" applyFont="1" applyFill="1" applyBorder="1" applyAlignment="1" applyProtection="1">
      <alignment horizontal="left"/>
      <protection locked="0"/>
    </xf>
    <xf numFmtId="0" fontId="5" fillId="17" borderId="28" xfId="0" applyFont="1" applyFill="1" applyBorder="1" applyAlignment="1" applyProtection="1">
      <alignment horizontal="left"/>
      <protection locked="0"/>
    </xf>
    <xf numFmtId="0" fontId="5" fillId="17" borderId="17" xfId="0" applyFont="1" applyFill="1" applyBorder="1" applyAlignment="1" applyProtection="1">
      <alignment horizontal="left"/>
      <protection locked="0"/>
    </xf>
    <xf numFmtId="0" fontId="5" fillId="17" borderId="14" xfId="0" applyFont="1" applyFill="1" applyBorder="1" applyAlignment="1" applyProtection="1">
      <alignment horizontal="left"/>
      <protection locked="0"/>
    </xf>
    <xf numFmtId="0" fontId="0" fillId="17" borderId="29" xfId="0" applyFill="1" applyBorder="1" applyAlignment="1" applyProtection="1">
      <alignment horizontal="left"/>
      <protection locked="0"/>
    </xf>
    <xf numFmtId="0" fontId="0" fillId="17" borderId="15" xfId="0" applyFill="1" applyBorder="1" applyAlignment="1" applyProtection="1">
      <alignment horizontal="left"/>
      <protection locked="0"/>
    </xf>
    <xf numFmtId="14" fontId="5" fillId="17" borderId="16" xfId="0" applyNumberFormat="1" applyFont="1" applyFill="1" applyBorder="1" applyAlignment="1" applyProtection="1">
      <alignment horizontal="left"/>
      <protection locked="0"/>
    </xf>
    <xf numFmtId="0" fontId="0" fillId="17" borderId="17" xfId="0" applyFill="1" applyBorder="1" applyAlignment="1" applyProtection="1">
      <alignment horizontal="left"/>
      <protection locked="0"/>
    </xf>
    <xf numFmtId="0" fontId="5" fillId="17" borderId="14" xfId="0" applyFont="1" applyFill="1" applyBorder="1" applyAlignment="1" applyProtection="1">
      <alignment/>
      <protection locked="0"/>
    </xf>
    <xf numFmtId="0" fontId="0" fillId="17" borderId="15" xfId="0" applyFill="1" applyBorder="1" applyAlignment="1" applyProtection="1">
      <alignment/>
      <protection locked="0"/>
    </xf>
    <xf numFmtId="0" fontId="5" fillId="17" borderId="16" xfId="0" applyFont="1" applyFill="1" applyBorder="1" applyAlignment="1" applyProtection="1">
      <alignment/>
      <protection locked="0"/>
    </xf>
    <xf numFmtId="0" fontId="0" fillId="17" borderId="17" xfId="0" applyFill="1" applyBorder="1" applyAlignment="1" applyProtection="1">
      <alignment/>
      <protection locked="0"/>
    </xf>
    <xf numFmtId="0" fontId="0" fillId="17" borderId="28" xfId="0" applyFill="1" applyBorder="1" applyAlignment="1" applyProtection="1">
      <alignment/>
      <protection locked="0"/>
    </xf>
    <xf numFmtId="0" fontId="5" fillId="17" borderId="30" xfId="0" applyFont="1" applyFill="1" applyBorder="1" applyAlignment="1" applyProtection="1">
      <alignment/>
      <protection locked="0"/>
    </xf>
    <xf numFmtId="0" fontId="0" fillId="17" borderId="22" xfId="0" applyFill="1" applyBorder="1" applyAlignment="1" applyProtection="1">
      <alignment/>
      <protection locked="0"/>
    </xf>
    <xf numFmtId="0" fontId="0" fillId="17" borderId="31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17" borderId="16" xfId="0" applyFont="1" applyFill="1" applyBorder="1" applyAlignment="1" applyProtection="1">
      <alignment/>
      <protection locked="0"/>
    </xf>
    <xf numFmtId="0" fontId="6" fillId="17" borderId="28" xfId="0" applyFont="1" applyFill="1" applyBorder="1" applyAlignment="1" applyProtection="1">
      <alignment/>
      <protection locked="0"/>
    </xf>
    <xf numFmtId="0" fontId="6" fillId="17" borderId="17" xfId="0" applyFont="1" applyFill="1" applyBorder="1" applyAlignment="1" applyProtection="1">
      <alignment/>
      <protection locked="0"/>
    </xf>
    <xf numFmtId="0" fontId="6" fillId="17" borderId="14" xfId="0" applyFont="1" applyFill="1" applyBorder="1" applyAlignment="1" applyProtection="1">
      <alignment/>
      <protection locked="0"/>
    </xf>
    <xf numFmtId="0" fontId="6" fillId="17" borderId="29" xfId="0" applyFont="1" applyFill="1" applyBorder="1" applyAlignment="1" applyProtection="1">
      <alignment/>
      <protection locked="0"/>
    </xf>
    <xf numFmtId="0" fontId="6" fillId="17" borderId="0" xfId="0" applyFont="1" applyFill="1" applyBorder="1" applyAlignment="1" applyProtection="1">
      <alignment/>
      <protection locked="0"/>
    </xf>
    <xf numFmtId="0" fontId="6" fillId="17" borderId="15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50" zoomScaleNormal="150" workbookViewId="0" topLeftCell="A1">
      <selection activeCell="A4" sqref="A4"/>
    </sheetView>
  </sheetViews>
  <sheetFormatPr defaultColWidth="11.00390625" defaultRowHeight="12.75"/>
  <cols>
    <col min="1" max="1" width="9.75390625" style="0" customWidth="1"/>
    <col min="2" max="2" width="8.75390625" style="0" customWidth="1"/>
    <col min="3" max="3" width="11.875" style="0" customWidth="1"/>
    <col min="4" max="4" width="11.125" style="0" customWidth="1"/>
    <col min="5" max="5" width="15.75390625" style="0" customWidth="1"/>
    <col min="6" max="6" width="7.875" style="0" customWidth="1"/>
    <col min="7" max="7" width="6.875" style="0" customWidth="1"/>
    <col min="8" max="8" width="7.375" style="0" customWidth="1"/>
    <col min="9" max="9" width="6.00390625" style="0" customWidth="1"/>
    <col min="10" max="11" width="7.00390625" style="0" customWidth="1"/>
    <col min="12" max="12" width="4.75390625" style="0" customWidth="1"/>
  </cols>
  <sheetData>
    <row r="1" spans="1:11" ht="24.75">
      <c r="A1" s="5" t="s">
        <v>39</v>
      </c>
      <c r="J1" s="44"/>
      <c r="K1" s="45"/>
    </row>
    <row r="2" spans="1:11" ht="13.5" thickBot="1">
      <c r="A2" t="s">
        <v>34</v>
      </c>
      <c r="H2" s="34" t="s">
        <v>12</v>
      </c>
      <c r="I2" s="34"/>
      <c r="J2" s="46"/>
      <c r="K2" s="47"/>
    </row>
    <row r="3" ht="12.75">
      <c r="A3" t="s">
        <v>35</v>
      </c>
    </row>
    <row r="4" ht="12.75">
      <c r="A4" s="1" t="s">
        <v>36</v>
      </c>
    </row>
    <row r="5" spans="1:4" ht="12.75">
      <c r="A5" s="6" t="s">
        <v>37</v>
      </c>
      <c r="B5" s="6"/>
      <c r="C5" s="6"/>
      <c r="D5" s="6"/>
    </row>
    <row r="7" spans="3:12" ht="22.5">
      <c r="C7" s="7" t="s">
        <v>16</v>
      </c>
      <c r="D7" s="7"/>
      <c r="E7" s="7"/>
      <c r="F7" s="7"/>
      <c r="G7" s="7"/>
      <c r="J7" s="14" t="s">
        <v>1</v>
      </c>
      <c r="K7" s="15">
        <f>1100/(G14*1.5)</f>
        <v>3.6666666666666665</v>
      </c>
      <c r="L7" s="14"/>
    </row>
    <row r="8" spans="3:12" ht="23.25" thickBot="1">
      <c r="C8" s="7"/>
      <c r="D8" s="7"/>
      <c r="E8" s="7"/>
      <c r="F8" s="7"/>
      <c r="G8" s="7"/>
      <c r="J8" s="14"/>
      <c r="K8" s="15"/>
      <c r="L8" s="14"/>
    </row>
    <row r="9" spans="1:12" ht="15" thickBot="1">
      <c r="A9" s="35"/>
      <c r="B9" s="17"/>
      <c r="C9" s="36"/>
      <c r="D9" s="36"/>
      <c r="E9" s="36"/>
      <c r="F9" s="36"/>
      <c r="G9" s="36"/>
      <c r="H9" s="37"/>
      <c r="J9" s="14" t="s">
        <v>2</v>
      </c>
      <c r="K9" s="15">
        <f>+C13/K7</f>
        <v>27.272727272727273</v>
      </c>
      <c r="L9" s="14"/>
    </row>
    <row r="10" spans="1:12" ht="15">
      <c r="A10" s="18" t="s">
        <v>33</v>
      </c>
      <c r="B10" s="19"/>
      <c r="C10" s="56"/>
      <c r="D10" s="57"/>
      <c r="E10" s="18" t="s">
        <v>0</v>
      </c>
      <c r="F10" s="51"/>
      <c r="G10" s="52"/>
      <c r="H10" s="53"/>
      <c r="I10" s="4"/>
      <c r="J10" s="14" t="s">
        <v>3</v>
      </c>
      <c r="K10" s="15">
        <f>F13*80</f>
        <v>80</v>
      </c>
      <c r="L10" s="14"/>
    </row>
    <row r="11" spans="1:12" ht="15">
      <c r="A11" s="20" t="s">
        <v>22</v>
      </c>
      <c r="B11" s="21"/>
      <c r="C11" s="54"/>
      <c r="D11" s="55"/>
      <c r="E11" s="20" t="s">
        <v>13</v>
      </c>
      <c r="F11" s="54"/>
      <c r="G11" s="49"/>
      <c r="H11" s="50"/>
      <c r="I11" s="3"/>
      <c r="J11" s="14" t="s">
        <v>4</v>
      </c>
      <c r="K11" s="16">
        <v>0</v>
      </c>
      <c r="L11" s="14"/>
    </row>
    <row r="12" spans="1:12" ht="15">
      <c r="A12" s="20" t="s">
        <v>23</v>
      </c>
      <c r="B12" s="21"/>
      <c r="C12" s="58"/>
      <c r="D12" s="59"/>
      <c r="E12" s="22" t="s">
        <v>14</v>
      </c>
      <c r="F12" s="48"/>
      <c r="G12" s="49"/>
      <c r="H12" s="50"/>
      <c r="I12" s="4"/>
      <c r="J12" s="14" t="s">
        <v>5</v>
      </c>
      <c r="K12" s="15">
        <f>+K9*0.15</f>
        <v>4.090909090909091</v>
      </c>
      <c r="L12" s="14"/>
    </row>
    <row r="13" spans="1:12" ht="15">
      <c r="A13" s="20" t="s">
        <v>24</v>
      </c>
      <c r="B13" s="21"/>
      <c r="C13" s="28">
        <v>100</v>
      </c>
      <c r="D13" s="29"/>
      <c r="E13" s="23" t="s">
        <v>25</v>
      </c>
      <c r="F13" s="30">
        <v>1</v>
      </c>
      <c r="G13" s="29"/>
      <c r="H13" s="29"/>
      <c r="I13" s="4"/>
      <c r="J13" s="14" t="s">
        <v>6</v>
      </c>
      <c r="K13" s="15">
        <f>0.0003*G14*C13</f>
        <v>6</v>
      </c>
      <c r="L13" s="14"/>
    </row>
    <row r="14" spans="1:12" ht="15">
      <c r="A14" s="22" t="s">
        <v>26</v>
      </c>
      <c r="B14" s="22"/>
      <c r="C14" s="20" t="s">
        <v>27</v>
      </c>
      <c r="D14" s="31">
        <v>20</v>
      </c>
      <c r="E14" s="21" t="s">
        <v>28</v>
      </c>
      <c r="F14" s="32">
        <v>10</v>
      </c>
      <c r="G14" s="23">
        <f>+D14*F14</f>
        <v>200</v>
      </c>
      <c r="H14" s="33" t="s">
        <v>15</v>
      </c>
      <c r="I14" s="8"/>
      <c r="J14" s="14" t="s">
        <v>7</v>
      </c>
      <c r="K14" s="15">
        <v>0</v>
      </c>
      <c r="L14" s="14"/>
    </row>
    <row r="15" spans="1:12" ht="15">
      <c r="A15" s="22" t="s">
        <v>32</v>
      </c>
      <c r="B15" s="22"/>
      <c r="C15" s="11"/>
      <c r="D15" s="12"/>
      <c r="E15" s="11"/>
      <c r="F15" s="3"/>
      <c r="G15" s="3"/>
      <c r="H15" s="3"/>
      <c r="I15" s="3"/>
      <c r="J15" s="14" t="s">
        <v>8</v>
      </c>
      <c r="K15" s="15">
        <f>0.08*K9</f>
        <v>2.181818181818182</v>
      </c>
      <c r="L15" s="14"/>
    </row>
    <row r="16" spans="1:12" ht="15">
      <c r="A16" s="11"/>
      <c r="B16" s="11"/>
      <c r="C16" s="11"/>
      <c r="D16" s="11"/>
      <c r="E16" s="11"/>
      <c r="F16" s="3"/>
      <c r="G16" s="3"/>
      <c r="H16" s="3"/>
      <c r="I16" s="3"/>
      <c r="J16" s="14" t="s">
        <v>9</v>
      </c>
      <c r="K16" s="15">
        <f>+L16*(K9*F13)</f>
        <v>8.181818181818182</v>
      </c>
      <c r="L16" s="14">
        <v>0.3</v>
      </c>
    </row>
    <row r="17" spans="1:12" ht="15">
      <c r="A17" s="22" t="s">
        <v>17</v>
      </c>
      <c r="B17" s="3"/>
      <c r="C17" s="58"/>
      <c r="D17" s="60"/>
      <c r="E17" s="59"/>
      <c r="F17" s="3"/>
      <c r="G17" s="3"/>
      <c r="H17" s="3"/>
      <c r="I17" s="3"/>
      <c r="J17" s="14" t="s">
        <v>10</v>
      </c>
      <c r="K17" s="15">
        <f>+C18*12</f>
        <v>0</v>
      </c>
      <c r="L17" s="14"/>
    </row>
    <row r="18" spans="1:12" ht="15">
      <c r="A18" s="22" t="s">
        <v>29</v>
      </c>
      <c r="B18" s="3"/>
      <c r="C18" s="13"/>
      <c r="D18" s="3"/>
      <c r="E18" s="3"/>
      <c r="F18" s="3"/>
      <c r="G18" s="3"/>
      <c r="H18" s="3"/>
      <c r="I18" s="3"/>
      <c r="J18" s="14" t="s">
        <v>11</v>
      </c>
      <c r="K18" s="15">
        <f>SUM(K10:K17)</f>
        <v>100.45454545454547</v>
      </c>
      <c r="L18" s="14"/>
    </row>
    <row r="19" spans="1:12" ht="15">
      <c r="A19" s="22" t="s">
        <v>18</v>
      </c>
      <c r="B19" s="4"/>
      <c r="C19" s="61"/>
      <c r="D19" s="62"/>
      <c r="E19" s="63"/>
      <c r="F19" s="4"/>
      <c r="G19" s="4"/>
      <c r="H19" s="4"/>
      <c r="I19" s="4"/>
      <c r="J19" s="2"/>
      <c r="K19" s="2"/>
      <c r="L19" s="2"/>
    </row>
    <row r="20" spans="1:12" ht="18">
      <c r="A20" s="23" t="s">
        <v>30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2" ht="18">
      <c r="A21" s="64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8">
      <c r="A22" s="65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18">
      <c r="A23" s="66"/>
      <c r="B23" s="70"/>
      <c r="C23" s="71"/>
      <c r="D23" s="71"/>
      <c r="E23" s="72"/>
      <c r="F23" s="72"/>
      <c r="G23" s="71"/>
      <c r="H23" s="71"/>
      <c r="I23" s="71"/>
      <c r="J23" s="71"/>
      <c r="K23" s="71"/>
      <c r="L23" s="73"/>
    </row>
    <row r="24" spans="5:6" ht="12.75">
      <c r="E24" s="41"/>
      <c r="F24" s="42"/>
    </row>
    <row r="25" spans="3:6" ht="12.75">
      <c r="C25" s="9" t="s">
        <v>19</v>
      </c>
      <c r="D25" s="10" t="s">
        <v>20</v>
      </c>
      <c r="E25" s="43"/>
      <c r="F25" s="40"/>
    </row>
    <row r="26" spans="3:5" ht="15">
      <c r="C26" s="26" t="s">
        <v>31</v>
      </c>
      <c r="D26" s="24">
        <f>+K18*1.3</f>
        <v>130.59090909090912</v>
      </c>
      <c r="E26" s="38"/>
    </row>
    <row r="27" spans="3:6" ht="15">
      <c r="C27" s="27" t="s">
        <v>21</v>
      </c>
      <c r="D27" s="25">
        <f>+D26/C13</f>
        <v>1.3059090909090911</v>
      </c>
      <c r="E27" s="39"/>
      <c r="F27" t="s">
        <v>38</v>
      </c>
    </row>
  </sheetData>
  <sheetProtection password="8A33" sheet="1" objects="1" scenarios="1"/>
  <mergeCells count="14">
    <mergeCell ref="C19:E19"/>
    <mergeCell ref="A21:A23"/>
    <mergeCell ref="B20:L20"/>
    <mergeCell ref="B21:L21"/>
    <mergeCell ref="B23:L23"/>
    <mergeCell ref="B22:L22"/>
    <mergeCell ref="C11:D11"/>
    <mergeCell ref="C10:D10"/>
    <mergeCell ref="C12:D12"/>
    <mergeCell ref="C17:E17"/>
    <mergeCell ref="J1:K2"/>
    <mergeCell ref="F12:H12"/>
    <mergeCell ref="F10:H10"/>
    <mergeCell ref="F11:H11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Kofler</dc:creator>
  <cp:keywords/>
  <dc:description/>
  <cp:lastModifiedBy>promotexx</cp:lastModifiedBy>
  <cp:lastPrinted>2011-01-29T13:46:00Z</cp:lastPrinted>
  <dcterms:created xsi:type="dcterms:W3CDTF">2011-01-28T04:42:03Z</dcterms:created>
  <dcterms:modified xsi:type="dcterms:W3CDTF">2011-05-17T11:45:14Z</dcterms:modified>
  <cp:category/>
  <cp:version/>
  <cp:contentType/>
  <cp:contentStatus/>
</cp:coreProperties>
</file>